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ref1" localSheetId="0">'Лист1'!$J$21</definedName>
  </definedNames>
  <calcPr fullCalcOnLoad="1"/>
</workbook>
</file>

<file path=xl/sharedStrings.xml><?xml version="1.0" encoding="utf-8"?>
<sst xmlns="http://schemas.openxmlformats.org/spreadsheetml/2006/main" count="268" uniqueCount="163">
  <si>
    <t>на 2014 год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</si>
  <si>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</si>
  <si>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</si>
  <si>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</si>
  <si>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</si>
  <si>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ОКТМО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</si>
  <si>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</si>
  <si>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</si>
  <si>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</si>
  <si>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</si>
  <si>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</si>
  <si>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</si>
  <si>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</si>
  <si>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</si>
  <si>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</si>
  <si>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</si>
  <si>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</si>
  <si>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</si>
  <si>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исполнения контракта (месяц, год)</t>
  </si>
  <si>
    <t xml:space="preserve"> </t>
  </si>
  <si>
    <t>Срок размещения заказа (мес., год)</t>
  </si>
  <si>
    <t>ОКПД</t>
  </si>
  <si>
    <t>Ед. поставщик
44-ФЗ Ст. 93,ч. 1,пункт 4</t>
  </si>
  <si>
    <t>Ориентировочная начальная (максимальная) цена контракта, тыс.руб.</t>
  </si>
  <si>
    <t>Товары, работы или услуги на сумму, не превышающую ста тысяч рублей (закупки в соответствии с п. 4 ч. 1 ст. 93 Федерального закона № 44-ФЗ):</t>
  </si>
  <si>
    <t>Совокупный годовой объем закупок у единственного поставщика (подрядчика, исполнителя) в соответствии с п. 4 ч. 1 ст. 93 Федерального закона №44-ФЗ:</t>
  </si>
  <si>
    <t>-</t>
  </si>
  <si>
    <t>Закупка у единственного поставщика (подрядчика, исполнителя)</t>
  </si>
  <si>
    <t>Совокупный годовой объем закупок у единственного поставщика (подрядчика, исполнителя) в соответствии с п. 5 ч. 1 ст. 93 Федерального закона №44-ФЗ:</t>
  </si>
  <si>
    <t>Совокупный годовой объем закупок у субъектов малого предпринимательства, социально ориентированных некоммерческих организаций:</t>
  </si>
  <si>
    <t>Совокупный годовой объем закупок, осуществляемых путем проведения запроса котировок:</t>
  </si>
  <si>
    <r>
      <t xml:space="preserve">Совокупный объем закупок, планируемых в текущем году </t>
    </r>
    <r>
      <rPr>
        <i/>
        <sz val="10"/>
        <rFont val="Times New Roman"/>
        <family val="1"/>
      </rPr>
      <t>(через символ "/" указывается также размер выплат по исполнению контрактов в текущем году):</t>
    </r>
  </si>
  <si>
    <t xml:space="preserve">353177, Краснодарский край, Кореновский район, ст.Платнировская, ул.Красная, 47
platnirovka@mail.ru
</t>
  </si>
  <si>
    <t>Администрация Платнировского сельского поселения Кореновского района</t>
  </si>
  <si>
    <t>План-график размещения заказов на поставки товаров, выполнение работ, оказание услуг для нужд Платнировского сельского поселения Кореновского района</t>
  </si>
  <si>
    <t>40.12</t>
  </si>
  <si>
    <t>электроэнергия</t>
  </si>
  <si>
    <t>99201045110019200223</t>
  </si>
  <si>
    <t>бесперебойная подача электроэнергии</t>
  </si>
  <si>
    <t>кВтч</t>
  </si>
  <si>
    <t>до 10 числа месяца-30%,до 25-числа 40%</t>
  </si>
  <si>
    <t>ед.поставщик</t>
  </si>
  <si>
    <t>99205035810000200223</t>
  </si>
  <si>
    <t>40.22</t>
  </si>
  <si>
    <t>поставка природного газа</t>
  </si>
  <si>
    <t>бесперебойная подача газа</t>
  </si>
  <si>
    <t>тыс.м3</t>
  </si>
  <si>
    <t>ежемесячная оплата</t>
  </si>
  <si>
    <t>41.00.2</t>
  </si>
  <si>
    <t>отпуск питьевой воды</t>
  </si>
  <si>
    <t>бесперебойная подача питьевой воды</t>
  </si>
  <si>
    <t>м3</t>
  </si>
  <si>
    <t>ежемесячная оплата по тарифам на коммунальные услуги на 2014 год</t>
  </si>
  <si>
    <t>99205035840000200223</t>
  </si>
  <si>
    <t>99205035840000200225</t>
  </si>
  <si>
    <t>90.03</t>
  </si>
  <si>
    <t>Работы по благоустройству (санитарному содержанию ) улиц в Платнировском сельском поселении Кореновского района (уборка мусора)</t>
  </si>
  <si>
    <t>Качество оказания услуг должно соответствовать требованиями нормативам для данного вида услуг</t>
  </si>
  <si>
    <t>0318300027813000024</t>
  </si>
  <si>
    <t>1000м2/т</t>
  </si>
  <si>
    <t>32/79</t>
  </si>
  <si>
    <t>Безналичный расчет, оплата производится ежемесячно, за фактически выполненные работы в течении 20 банковских дней с момента предоставления актов выполненных работ</t>
  </si>
  <si>
    <t>запрос котировок</t>
  </si>
  <si>
    <t>99201135250000200226</t>
  </si>
  <si>
    <t>72.20</t>
  </si>
  <si>
    <t>0318300027813000026</t>
  </si>
  <si>
    <t>Сопровождение установленного Электронного периодического справочника «Система ГАРАНТ» (информационный продукт вычислительной техники)</t>
  </si>
  <si>
    <t>месяц</t>
  </si>
  <si>
    <t>Безналичный расчет, оплата производится ежемесячно, в течении 5 рабочих  дней со дня подписания актов об оказании услуг</t>
  </si>
  <si>
    <t>99201135265003200226</t>
  </si>
  <si>
    <t>22.21</t>
  </si>
  <si>
    <t>0318300027813000025</t>
  </si>
  <si>
    <t>Информационное обслуживание деятельности органов местного самоуправления Платнировского сельского поселения Кореновского района</t>
  </si>
  <si>
    <t>см2</t>
  </si>
  <si>
    <t>Безналичный расчет, оплата производится ежемесячно, в течении 10 рабочих  дней со дня подписания актов об оказании услуг</t>
  </si>
  <si>
    <t>99205035840000200310</t>
  </si>
  <si>
    <t>45.21.2</t>
  </si>
  <si>
    <t>4540030,9313254</t>
  </si>
  <si>
    <t>0318300027813000028</t>
  </si>
  <si>
    <t>Установка памятного знака жителям Платнировского сельского поселения Кореновского района</t>
  </si>
  <si>
    <t>В соответствии с действующим СниПом по производству строительно-монтажных работ.</t>
  </si>
  <si>
    <t>ед.</t>
  </si>
  <si>
    <t>Безналичный расчет, в течение текущего финансового 2014 года  согласно принятым и подписанными документами о выполнении работ</t>
  </si>
  <si>
    <t>Открытый аукцион в электронной форме</t>
  </si>
  <si>
    <t>99204095615006200225</t>
  </si>
  <si>
    <t>4540375</t>
  </si>
  <si>
    <t>0318300027813000027</t>
  </si>
  <si>
    <t>Ремонт гравийного покрытия дорог Платнировского сельского поселения Кореновского района</t>
  </si>
  <si>
    <t>1000м2</t>
  </si>
  <si>
    <t>Текущий ремонт покрытия дорог Платнировского сельского поселения Кореновского района</t>
  </si>
  <si>
    <t>км</t>
  </si>
  <si>
    <t>99201045110019200221</t>
  </si>
  <si>
    <t>99201045110019200225</t>
  </si>
  <si>
    <t>99201045110019200226</t>
  </si>
  <si>
    <t>99201045110019200310</t>
  </si>
  <si>
    <t>99201045110019200340</t>
  </si>
  <si>
    <t>99201045126019200221</t>
  </si>
  <si>
    <t>99201045126019200340</t>
  </si>
  <si>
    <t>99201135150000200226</t>
  </si>
  <si>
    <t>99201135415004200226</t>
  </si>
  <si>
    <t>99202035145118200225</t>
  </si>
  <si>
    <t>99203095510000200225</t>
  </si>
  <si>
    <t>99203095510000200226</t>
  </si>
  <si>
    <t>99203095540000200226</t>
  </si>
  <si>
    <t>99203145520000200310</t>
  </si>
  <si>
    <t>99204125415005200226</t>
  </si>
  <si>
    <t>99204126210000200340</t>
  </si>
  <si>
    <t>99205025710000200226</t>
  </si>
  <si>
    <t>99205035810000200225</t>
  </si>
  <si>
    <t>99205035810000200226</t>
  </si>
  <si>
    <t>99205035810000200340</t>
  </si>
  <si>
    <t>99205035820000200340</t>
  </si>
  <si>
    <t>99205035830000200225</t>
  </si>
  <si>
    <t>99205035840000200226</t>
  </si>
  <si>
    <t>99205035840000200340</t>
  </si>
  <si>
    <t>99207075910000200222</t>
  </si>
  <si>
    <t>99207075910000200226</t>
  </si>
  <si>
    <t>99211026110000200222</t>
  </si>
  <si>
    <t>99211026110000200226</t>
  </si>
  <si>
    <t>99211026110000200340</t>
  </si>
  <si>
    <t>99211026110000200225</t>
  </si>
  <si>
    <t>Ремонт спортивно-игровых площадок Платнировского сельского поселения Кореновского района</t>
  </si>
  <si>
    <t>шт</t>
  </si>
  <si>
    <t>Итого</t>
  </si>
  <si>
    <t>Ед. поставщик
44-ФЗ Ст. 93,ч. 1,пункт 9</t>
  </si>
  <si>
    <t>Открытый аукцион в электронной форме (у субъектов малого предпринимательства)</t>
  </si>
  <si>
    <t>45.23.11.190</t>
  </si>
  <si>
    <t>45.23.21.120</t>
  </si>
  <si>
    <t>90.03.13.115</t>
  </si>
  <si>
    <t>90.03.1</t>
  </si>
  <si>
    <t>45.23.2</t>
  </si>
  <si>
    <t>45.23.1</t>
  </si>
  <si>
    <t>99201135165003200226</t>
  </si>
  <si>
    <t>45.23.12.159</t>
  </si>
  <si>
    <t>0318300027814000003</t>
  </si>
  <si>
    <t>Ремонт тротуарных дорожек в Платнировском сельском поселении Кореновского района</t>
  </si>
  <si>
    <t>100м2</t>
  </si>
  <si>
    <t>Очистка территории от снега плужным оборудованием,очистка территории от снега автогрейдерами,обработка территории пескосолянной смесью,очистка территории от наледи,складирование снега и скола на свободные территории</t>
  </si>
  <si>
    <t>Безналичный расчет, в течении 10 дней после подписания акта выполненных работ</t>
  </si>
  <si>
    <t>услуга</t>
  </si>
  <si>
    <t xml:space="preserve">                                                                                                                                              к  распоряжению администрации Платнировского</t>
  </si>
  <si>
    <t xml:space="preserve">                                                                                                                                                     сельского поселения  Кореновского района</t>
  </si>
  <si>
    <t xml:space="preserve">                                                                                                                                                          ПРИЛОЖЕНИЕ </t>
  </si>
  <si>
    <t xml:space="preserve">                                                                                                                                                распоряжением администрации Платнировского</t>
  </si>
  <si>
    <t xml:space="preserve">                                                                                                                                                 сельского поселения  Кореновского района</t>
  </si>
  <si>
    <t xml:space="preserve">                                                                                                                                                                       от 23.12.2013 г  № 221-р</t>
  </si>
  <si>
    <t xml:space="preserve">                                                                                                                                                   " ПРИЛОЖЕНИЕ </t>
  </si>
  <si>
    <t xml:space="preserve">                                                                                                                                                  УТВЕРЖДЕН</t>
  </si>
  <si>
    <t>0318300027814000005</t>
  </si>
  <si>
    <t>0318300027814000006</t>
  </si>
  <si>
    <t>Выполнение работ по разработке сметной документации по объекту "Техническое перевооружение котельной"</t>
  </si>
  <si>
    <t>Электронный аукцион</t>
  </si>
  <si>
    <t>0318300027814000004</t>
  </si>
  <si>
    <t>74.20.36.990</t>
  </si>
  <si>
    <t>74.20</t>
  </si>
  <si>
    <t xml:space="preserve"> возникновение обстоятельств, предвидеть которые на дату утверждения плана-графика было невозможно;</t>
  </si>
  <si>
    <t xml:space="preserve">                                                                                                                                                                    от 16.04.2014 г  № 55-р</t>
  </si>
  <si>
    <t>С.Г.Мандрыченко</t>
  </si>
  <si>
    <t>Заместитель главы Платнировского</t>
  </si>
  <si>
    <t>сельского поселения</t>
  </si>
  <si>
    <t>Кореновского района</t>
  </si>
  <si>
    <t>platnirovka@mail.ru</t>
  </si>
  <si>
    <t>т. 8(86142)72451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</si>
</sst>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[$-FC19]d\ mmmm\ yyyy\ &quot;г.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sz val="7"/>
      <color rgb="FFFF0000"/>
      <name val="Times New Roman"/>
      <family val="1"/>
    </font>
    <font>
      <sz val="14"/>
      <color theme="1"/>
      <name val="Times New Roman"/>
      <family val="1"/>
    </font>
    <font>
      <sz val="11.5"/>
      <color rgb="FF000000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59" fillId="0" borderId="0" xfId="0" applyFont="1" applyAlignment="1">
      <alignment horizontal="left" indent="2"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center" wrapText="1"/>
    </xf>
    <xf numFmtId="17" fontId="61" fillId="0" borderId="10" xfId="0" applyNumberFormat="1" applyFont="1" applyBorder="1" applyAlignment="1">
      <alignment horizontal="center" vertical="center" wrapText="1"/>
    </xf>
    <xf numFmtId="17" fontId="6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right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center"/>
      <protection/>
    </xf>
    <xf numFmtId="2" fontId="3" fillId="0" borderId="10" xfId="0" applyNumberFormat="1" applyFont="1" applyFill="1" applyBorder="1" applyAlignment="1">
      <alignment horizontal="right" vertical="center"/>
    </xf>
    <xf numFmtId="10" fontId="8" fillId="0" borderId="11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/>
    </xf>
    <xf numFmtId="10" fontId="6" fillId="0" borderId="11" xfId="0" applyNumberFormat="1" applyFont="1" applyFill="1" applyBorder="1" applyAlignment="1">
      <alignment horizontal="center" vertical="center"/>
    </xf>
    <xf numFmtId="4" fontId="61" fillId="0" borderId="10" xfId="0" applyNumberFormat="1" applyFont="1" applyBorder="1" applyAlignment="1">
      <alignment horizontal="center" vertical="center" wrapText="1"/>
    </xf>
    <xf numFmtId="10" fontId="64" fillId="0" borderId="10" xfId="53" applyNumberFormat="1" applyFont="1" applyFill="1" applyBorder="1" applyAlignment="1">
      <alignment horizontal="right" wrapText="1"/>
      <protection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top" wrapText="1"/>
    </xf>
    <xf numFmtId="17" fontId="61" fillId="0" borderId="10" xfId="0" applyNumberFormat="1" applyFont="1" applyBorder="1" applyAlignment="1">
      <alignment horizontal="center" wrapText="1"/>
    </xf>
    <xf numFmtId="0" fontId="61" fillId="0" borderId="10" xfId="0" applyFont="1" applyBorder="1" applyAlignment="1">
      <alignment vertical="center" wrapText="1"/>
    </xf>
    <xf numFmtId="0" fontId="61" fillId="0" borderId="11" xfId="0" applyFont="1" applyBorder="1" applyAlignment="1">
      <alignment horizontal="center" vertical="top" wrapText="1"/>
    </xf>
    <xf numFmtId="0" fontId="61" fillId="0" borderId="13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61" fillId="0" borderId="15" xfId="0" applyFont="1" applyBorder="1" applyAlignment="1">
      <alignment vertical="center" wrapText="1"/>
    </xf>
    <xf numFmtId="49" fontId="61" fillId="0" borderId="10" xfId="0" applyNumberFormat="1" applyFont="1" applyBorder="1" applyAlignment="1">
      <alignment vertical="center" wrapText="1"/>
    </xf>
    <xf numFmtId="49" fontId="61" fillId="0" borderId="11" xfId="0" applyNumberFormat="1" applyFont="1" applyBorder="1" applyAlignment="1">
      <alignment horizontal="center" vertical="top" wrapText="1"/>
    </xf>
    <xf numFmtId="0" fontId="61" fillId="0" borderId="14" xfId="0" applyFont="1" applyBorder="1" applyAlignment="1">
      <alignment vertical="center" wrapText="1"/>
    </xf>
    <xf numFmtId="0" fontId="61" fillId="0" borderId="11" xfId="0" applyFont="1" applyBorder="1" applyAlignment="1">
      <alignment horizontal="center" wrapText="1"/>
    </xf>
    <xf numFmtId="0" fontId="61" fillId="0" borderId="14" xfId="0" applyFont="1" applyBorder="1" applyAlignment="1">
      <alignment horizontal="center" wrapText="1"/>
    </xf>
    <xf numFmtId="17" fontId="61" fillId="0" borderId="13" xfId="0" applyNumberFormat="1" applyFont="1" applyBorder="1" applyAlignment="1">
      <alignment horizontal="center" wrapText="1"/>
    </xf>
    <xf numFmtId="0" fontId="61" fillId="0" borderId="16" xfId="0" applyFont="1" applyBorder="1" applyAlignment="1">
      <alignment horizontal="center" wrapText="1"/>
    </xf>
    <xf numFmtId="0" fontId="61" fillId="0" borderId="10" xfId="0" applyFont="1" applyBorder="1" applyAlignment="1">
      <alignment horizontal="center" vertical="center" wrapText="1"/>
    </xf>
    <xf numFmtId="168" fontId="64" fillId="0" borderId="11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65" fillId="0" borderId="0" xfId="0" applyFont="1" applyAlignment="1">
      <alignment vertical="center"/>
    </xf>
    <xf numFmtId="0" fontId="65" fillId="0" borderId="0" xfId="0" applyFont="1" applyAlignment="1">
      <alignment/>
    </xf>
    <xf numFmtId="0" fontId="45" fillId="0" borderId="0" xfId="42" applyAlignment="1" applyProtection="1">
      <alignment/>
      <protection/>
    </xf>
    <xf numFmtId="0" fontId="66" fillId="0" borderId="11" xfId="0" applyFont="1" applyBorder="1" applyAlignment="1">
      <alignment horizontal="left" vertical="top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61" fillId="0" borderId="10" xfId="0" applyFont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left" vertical="top" wrapTex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" fillId="0" borderId="11" xfId="53" applyFont="1" applyFill="1" applyBorder="1" applyAlignment="1">
      <alignment horizontal="left" vertical="center" wrapText="1"/>
      <protection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7" xfId="53" applyFont="1" applyFill="1" applyBorder="1" applyAlignment="1">
      <alignment horizontal="left" vertical="top" wrapText="1"/>
      <protection/>
    </xf>
    <xf numFmtId="0" fontId="3" fillId="0" borderId="13" xfId="53" applyFont="1" applyFill="1" applyBorder="1" applyAlignment="1">
      <alignment horizontal="left" vertical="top" wrapText="1"/>
      <protection/>
    </xf>
    <xf numFmtId="0" fontId="66" fillId="0" borderId="10" xfId="0" applyFont="1" applyBorder="1" applyAlignment="1">
      <alignment vertical="top" wrapText="1"/>
    </xf>
    <xf numFmtId="0" fontId="6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-график закупок ЗабИЖТ на 2012 г. на доработку Александру Ал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latnirovka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PageLayoutView="0" workbookViewId="0" topLeftCell="A36">
      <selection activeCell="I37" sqref="I37"/>
    </sheetView>
  </sheetViews>
  <sheetFormatPr defaultColWidth="9.140625" defaultRowHeight="15"/>
  <cols>
    <col min="1" max="1" width="18.8515625" style="0" customWidth="1"/>
    <col min="3" max="3" width="11.28125" style="0" customWidth="1"/>
    <col min="4" max="4" width="5.421875" style="0" customWidth="1"/>
    <col min="5" max="5" width="19.8515625" style="0" customWidth="1"/>
    <col min="6" max="6" width="16.7109375" style="0" customWidth="1"/>
    <col min="9" max="9" width="10.421875" style="0" customWidth="1"/>
    <col min="10" max="10" width="13.00390625" style="0" customWidth="1"/>
    <col min="13" max="13" width="12.7109375" style="0" customWidth="1"/>
  </cols>
  <sheetData>
    <row r="1" spans="1:14" ht="18.75">
      <c r="A1" s="75" t="s">
        <v>142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8.75">
      <c r="A2" s="75" t="s">
        <v>140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8.75">
      <c r="A3" s="75" t="s">
        <v>141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8.75">
      <c r="A4" s="75" t="s">
        <v>156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8.7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8.75">
      <c r="A6" s="75" t="s">
        <v>146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8.75">
      <c r="A7" s="75" t="s">
        <v>147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ht="18.75">
      <c r="A8" s="75" t="s">
        <v>143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18.75">
      <c r="A9" s="75" t="s">
        <v>144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ht="18.75">
      <c r="A10" s="75" t="s">
        <v>145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ht="15">
      <c r="A11" s="1"/>
    </row>
    <row r="12" spans="1:14" ht="33.75" customHeight="1">
      <c r="A12" s="68" t="s">
        <v>34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14" ht="15">
      <c r="A13" s="70" t="s">
        <v>0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4" ht="15">
      <c r="A14" s="63" t="s">
        <v>1</v>
      </c>
      <c r="B14" s="64"/>
      <c r="C14" s="64"/>
      <c r="D14" s="64"/>
      <c r="E14" s="64"/>
      <c r="F14" s="64"/>
      <c r="G14" s="74" t="s">
        <v>33</v>
      </c>
      <c r="H14" s="64"/>
      <c r="I14" s="64"/>
      <c r="J14" s="64"/>
      <c r="K14" s="64"/>
      <c r="L14" s="64"/>
      <c r="M14" s="64"/>
      <c r="N14" s="64"/>
    </row>
    <row r="15" spans="1:14" ht="34.5" customHeight="1">
      <c r="A15" s="63" t="s">
        <v>2</v>
      </c>
      <c r="B15" s="64"/>
      <c r="C15" s="64"/>
      <c r="D15" s="64"/>
      <c r="E15" s="64"/>
      <c r="F15" s="64"/>
      <c r="G15" s="74" t="s">
        <v>32</v>
      </c>
      <c r="H15" s="64"/>
      <c r="I15" s="64"/>
      <c r="J15" s="64"/>
      <c r="K15" s="64"/>
      <c r="L15" s="64"/>
      <c r="M15" s="64"/>
      <c r="N15" s="64"/>
    </row>
    <row r="16" spans="1:14" ht="15">
      <c r="A16" s="63" t="s">
        <v>3</v>
      </c>
      <c r="B16" s="64"/>
      <c r="C16" s="64"/>
      <c r="D16" s="64"/>
      <c r="E16" s="64"/>
      <c r="F16" s="64"/>
      <c r="G16" s="54">
        <v>2335063775</v>
      </c>
      <c r="H16" s="55"/>
      <c r="I16" s="55"/>
      <c r="J16" s="55"/>
      <c r="K16" s="55"/>
      <c r="L16" s="55"/>
      <c r="M16" s="55"/>
      <c r="N16" s="56"/>
    </row>
    <row r="17" spans="1:14" ht="15">
      <c r="A17" s="63" t="s">
        <v>4</v>
      </c>
      <c r="B17" s="64"/>
      <c r="C17" s="64"/>
      <c r="D17" s="64"/>
      <c r="E17" s="64"/>
      <c r="F17" s="64"/>
      <c r="G17" s="54">
        <v>233501001</v>
      </c>
      <c r="H17" s="55"/>
      <c r="I17" s="55"/>
      <c r="J17" s="55"/>
      <c r="K17" s="55"/>
      <c r="L17" s="55"/>
      <c r="M17" s="55"/>
      <c r="N17" s="56"/>
    </row>
    <row r="18" spans="1:14" ht="15">
      <c r="A18" s="63" t="s">
        <v>5</v>
      </c>
      <c r="B18" s="64"/>
      <c r="C18" s="64"/>
      <c r="D18" s="64"/>
      <c r="E18" s="64"/>
      <c r="F18" s="64"/>
      <c r="G18" s="54">
        <v>3621419</v>
      </c>
      <c r="H18" s="55"/>
      <c r="I18" s="55"/>
      <c r="J18" s="55"/>
      <c r="K18" s="55"/>
      <c r="L18" s="55"/>
      <c r="M18" s="55"/>
      <c r="N18" s="56"/>
    </row>
    <row r="19" ht="15">
      <c r="A19" s="2"/>
    </row>
    <row r="20" spans="1:14" ht="15">
      <c r="A20" s="57" t="s">
        <v>6</v>
      </c>
      <c r="B20" s="57" t="s">
        <v>7</v>
      </c>
      <c r="C20" s="57" t="s">
        <v>21</v>
      </c>
      <c r="D20" s="57" t="s">
        <v>8</v>
      </c>
      <c r="E20" s="57"/>
      <c r="F20" s="57"/>
      <c r="G20" s="57"/>
      <c r="H20" s="57"/>
      <c r="I20" s="57"/>
      <c r="J20" s="57"/>
      <c r="K20" s="57"/>
      <c r="L20" s="57"/>
      <c r="M20" s="57" t="s">
        <v>9</v>
      </c>
      <c r="N20" s="57" t="s">
        <v>10</v>
      </c>
    </row>
    <row r="21" spans="1:14" ht="53.25" customHeight="1">
      <c r="A21" s="57"/>
      <c r="B21" s="57"/>
      <c r="C21" s="57"/>
      <c r="D21" s="57" t="s">
        <v>11</v>
      </c>
      <c r="E21" s="57" t="s">
        <v>12</v>
      </c>
      <c r="F21" s="57" t="s">
        <v>13</v>
      </c>
      <c r="G21" s="57" t="s">
        <v>14</v>
      </c>
      <c r="H21" s="57" t="s">
        <v>15</v>
      </c>
      <c r="I21" s="57" t="s">
        <v>23</v>
      </c>
      <c r="J21" s="57" t="s">
        <v>16</v>
      </c>
      <c r="K21" s="57" t="s">
        <v>17</v>
      </c>
      <c r="L21" s="57"/>
      <c r="M21" s="57"/>
      <c r="N21" s="57"/>
    </row>
    <row r="22" spans="1:14" ht="59.2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" t="s">
        <v>20</v>
      </c>
      <c r="L22" s="5" t="s">
        <v>18</v>
      </c>
      <c r="M22" s="57"/>
      <c r="N22" s="57"/>
    </row>
    <row r="23" spans="1:14" ht="15">
      <c r="A23" s="4">
        <v>1</v>
      </c>
      <c r="B23" s="4">
        <v>2</v>
      </c>
      <c r="C23" s="4">
        <v>3</v>
      </c>
      <c r="D23" s="4">
        <v>4</v>
      </c>
      <c r="E23" s="4">
        <v>5</v>
      </c>
      <c r="F23" s="4">
        <v>6</v>
      </c>
      <c r="G23" s="4">
        <v>7</v>
      </c>
      <c r="H23" s="4">
        <v>8</v>
      </c>
      <c r="I23" s="3">
        <v>9</v>
      </c>
      <c r="J23" s="3">
        <v>10</v>
      </c>
      <c r="K23" s="3">
        <v>11</v>
      </c>
      <c r="L23" s="3">
        <v>12</v>
      </c>
      <c r="M23" s="3">
        <v>13</v>
      </c>
      <c r="N23" s="4">
        <v>14</v>
      </c>
    </row>
    <row r="24" spans="1:14" ht="36.75">
      <c r="A24" s="33" t="s">
        <v>37</v>
      </c>
      <c r="B24" s="4" t="s">
        <v>35</v>
      </c>
      <c r="C24" s="4">
        <v>4010419</v>
      </c>
      <c r="D24" s="4"/>
      <c r="E24" s="4" t="s">
        <v>36</v>
      </c>
      <c r="F24" s="4" t="s">
        <v>38</v>
      </c>
      <c r="G24" s="4" t="s">
        <v>39</v>
      </c>
      <c r="H24" s="4">
        <v>9960</v>
      </c>
      <c r="I24" s="3">
        <v>82.3</v>
      </c>
      <c r="J24" s="3" t="s">
        <v>40</v>
      </c>
      <c r="K24" s="34">
        <v>41609</v>
      </c>
      <c r="L24" s="34">
        <v>41974</v>
      </c>
      <c r="M24" s="3" t="s">
        <v>41</v>
      </c>
      <c r="N24" s="4"/>
    </row>
    <row r="25" spans="1:14" ht="36.75">
      <c r="A25" s="33" t="s">
        <v>42</v>
      </c>
      <c r="B25" s="4" t="s">
        <v>35</v>
      </c>
      <c r="C25" s="4">
        <v>4010419</v>
      </c>
      <c r="D25" s="4"/>
      <c r="E25" s="4" t="s">
        <v>36</v>
      </c>
      <c r="F25" s="4" t="s">
        <v>38</v>
      </c>
      <c r="G25" s="4" t="s">
        <v>39</v>
      </c>
      <c r="H25" s="4">
        <v>135235</v>
      </c>
      <c r="I25" s="3">
        <v>1117</v>
      </c>
      <c r="J25" s="3" t="s">
        <v>40</v>
      </c>
      <c r="K25" s="34">
        <v>41609</v>
      </c>
      <c r="L25" s="34">
        <v>41974</v>
      </c>
      <c r="M25" s="3" t="s">
        <v>41</v>
      </c>
      <c r="N25" s="4"/>
    </row>
    <row r="26" spans="1:14" ht="24.75">
      <c r="A26" s="33" t="s">
        <v>37</v>
      </c>
      <c r="B26" s="4" t="s">
        <v>43</v>
      </c>
      <c r="C26" s="4">
        <v>1112830</v>
      </c>
      <c r="D26" s="4"/>
      <c r="E26" s="4" t="s">
        <v>44</v>
      </c>
      <c r="F26" s="4" t="s">
        <v>45</v>
      </c>
      <c r="G26" s="4" t="s">
        <v>46</v>
      </c>
      <c r="H26" s="4">
        <v>14.68</v>
      </c>
      <c r="I26" s="3">
        <v>87.8</v>
      </c>
      <c r="J26" s="3" t="s">
        <v>47</v>
      </c>
      <c r="K26" s="34">
        <v>41609</v>
      </c>
      <c r="L26" s="34">
        <v>41974</v>
      </c>
      <c r="M26" s="3" t="s">
        <v>41</v>
      </c>
      <c r="N26" s="4"/>
    </row>
    <row r="27" spans="1:14" ht="72.75">
      <c r="A27" s="33" t="s">
        <v>37</v>
      </c>
      <c r="B27" s="4" t="s">
        <v>48</v>
      </c>
      <c r="C27" s="4">
        <v>4110100</v>
      </c>
      <c r="D27" s="4"/>
      <c r="E27" s="4" t="s">
        <v>49</v>
      </c>
      <c r="F27" s="4" t="s">
        <v>50</v>
      </c>
      <c r="G27" s="4" t="s">
        <v>51</v>
      </c>
      <c r="H27" s="4">
        <v>180</v>
      </c>
      <c r="I27" s="3">
        <v>4.2</v>
      </c>
      <c r="J27" s="3" t="s">
        <v>52</v>
      </c>
      <c r="K27" s="34">
        <v>41609</v>
      </c>
      <c r="L27" s="34">
        <v>41974</v>
      </c>
      <c r="M27" s="3" t="s">
        <v>41</v>
      </c>
      <c r="N27" s="4"/>
    </row>
    <row r="28" spans="1:14" ht="72.75">
      <c r="A28" s="33" t="s">
        <v>53</v>
      </c>
      <c r="B28" s="4" t="s">
        <v>48</v>
      </c>
      <c r="C28" s="4">
        <v>4110100</v>
      </c>
      <c r="D28" s="38"/>
      <c r="E28" s="38" t="s">
        <v>49</v>
      </c>
      <c r="F28" s="38" t="s">
        <v>50</v>
      </c>
      <c r="G28" s="4" t="s">
        <v>51</v>
      </c>
      <c r="H28" s="4">
        <v>21</v>
      </c>
      <c r="I28" s="3">
        <v>0.5</v>
      </c>
      <c r="J28" s="3" t="s">
        <v>52</v>
      </c>
      <c r="K28" s="34">
        <v>41609</v>
      </c>
      <c r="L28" s="34">
        <v>41974</v>
      </c>
      <c r="M28" s="3" t="s">
        <v>41</v>
      </c>
      <c r="N28" s="4"/>
    </row>
    <row r="29" spans="1:14" ht="168.75">
      <c r="A29" s="33" t="s">
        <v>54</v>
      </c>
      <c r="B29" s="4" t="s">
        <v>55</v>
      </c>
      <c r="C29" s="36">
        <v>9010000</v>
      </c>
      <c r="D29" s="40" t="s">
        <v>58</v>
      </c>
      <c r="E29" s="35" t="s">
        <v>56</v>
      </c>
      <c r="F29" s="35" t="s">
        <v>57</v>
      </c>
      <c r="G29" s="37" t="s">
        <v>59</v>
      </c>
      <c r="H29" s="4" t="s">
        <v>60</v>
      </c>
      <c r="I29" s="3">
        <v>249.3</v>
      </c>
      <c r="J29" s="3" t="s">
        <v>61</v>
      </c>
      <c r="K29" s="34">
        <v>41609</v>
      </c>
      <c r="L29" s="34">
        <v>41730</v>
      </c>
      <c r="M29" s="3" t="s">
        <v>62</v>
      </c>
      <c r="N29" s="4"/>
    </row>
    <row r="30" spans="1:14" ht="108.75">
      <c r="A30" s="33" t="s">
        <v>63</v>
      </c>
      <c r="B30" s="4" t="s">
        <v>64</v>
      </c>
      <c r="C30" s="36">
        <v>7220022</v>
      </c>
      <c r="D30" s="33" t="s">
        <v>71</v>
      </c>
      <c r="E30" s="42" t="s">
        <v>66</v>
      </c>
      <c r="F30" s="42" t="s">
        <v>57</v>
      </c>
      <c r="G30" s="37" t="s">
        <v>67</v>
      </c>
      <c r="H30" s="4">
        <v>12</v>
      </c>
      <c r="I30" s="3">
        <v>149.5</v>
      </c>
      <c r="J30" s="44" t="s">
        <v>68</v>
      </c>
      <c r="K30" s="34">
        <v>41609</v>
      </c>
      <c r="L30" s="34">
        <v>41974</v>
      </c>
      <c r="M30" s="3" t="s">
        <v>62</v>
      </c>
      <c r="N30" s="4"/>
    </row>
    <row r="31" spans="1:14" ht="108">
      <c r="A31" s="33" t="s">
        <v>69</v>
      </c>
      <c r="B31" s="4" t="s">
        <v>70</v>
      </c>
      <c r="C31" s="4">
        <v>9220000</v>
      </c>
      <c r="D31" s="41" t="s">
        <v>65</v>
      </c>
      <c r="E31" s="42" t="s">
        <v>72</v>
      </c>
      <c r="F31" s="42" t="s">
        <v>57</v>
      </c>
      <c r="G31" s="37" t="s">
        <v>73</v>
      </c>
      <c r="H31" s="4">
        <v>14970.06</v>
      </c>
      <c r="I31" s="43">
        <v>200</v>
      </c>
      <c r="J31" s="35" t="s">
        <v>74</v>
      </c>
      <c r="K31" s="45">
        <v>41609</v>
      </c>
      <c r="L31" s="34">
        <v>41974</v>
      </c>
      <c r="M31" s="3" t="s">
        <v>62</v>
      </c>
      <c r="N31" s="4"/>
    </row>
    <row r="32" spans="1:14" ht="131.25" customHeight="1">
      <c r="A32" s="33" t="s">
        <v>84</v>
      </c>
      <c r="B32" s="4" t="s">
        <v>76</v>
      </c>
      <c r="C32" s="33" t="s">
        <v>85</v>
      </c>
      <c r="D32" s="41" t="s">
        <v>86</v>
      </c>
      <c r="E32" s="35" t="s">
        <v>87</v>
      </c>
      <c r="F32" s="35" t="s">
        <v>80</v>
      </c>
      <c r="G32" s="37" t="s">
        <v>88</v>
      </c>
      <c r="H32" s="4">
        <v>57.66</v>
      </c>
      <c r="I32" s="3">
        <v>1932.5</v>
      </c>
      <c r="J32" s="46" t="s">
        <v>82</v>
      </c>
      <c r="K32" s="34">
        <v>41609</v>
      </c>
      <c r="L32" s="34">
        <v>41974</v>
      </c>
      <c r="M32" s="35" t="s">
        <v>125</v>
      </c>
      <c r="N32" s="4"/>
    </row>
    <row r="33" spans="1:14" ht="144">
      <c r="A33" s="33" t="s">
        <v>75</v>
      </c>
      <c r="B33" s="4" t="s">
        <v>76</v>
      </c>
      <c r="C33" s="33" t="s">
        <v>77</v>
      </c>
      <c r="D33" s="41" t="s">
        <v>78</v>
      </c>
      <c r="E33" s="39" t="s">
        <v>79</v>
      </c>
      <c r="F33" s="39" t="s">
        <v>80</v>
      </c>
      <c r="G33" s="37" t="s">
        <v>81</v>
      </c>
      <c r="H33" s="4">
        <v>1</v>
      </c>
      <c r="I33" s="43">
        <v>737.1</v>
      </c>
      <c r="J33" s="35" t="s">
        <v>82</v>
      </c>
      <c r="K33" s="34">
        <v>41609</v>
      </c>
      <c r="L33" s="34">
        <v>41974</v>
      </c>
      <c r="M33" s="35" t="s">
        <v>83</v>
      </c>
      <c r="N33" s="37"/>
    </row>
    <row r="34" spans="1:14" ht="144">
      <c r="A34" s="33" t="s">
        <v>101</v>
      </c>
      <c r="B34" s="4" t="s">
        <v>129</v>
      </c>
      <c r="C34" s="4" t="s">
        <v>128</v>
      </c>
      <c r="D34" s="4"/>
      <c r="E34" s="4" t="s">
        <v>137</v>
      </c>
      <c r="F34" s="42" t="s">
        <v>57</v>
      </c>
      <c r="G34" s="4" t="s">
        <v>139</v>
      </c>
      <c r="H34" s="4">
        <v>1</v>
      </c>
      <c r="I34" s="3">
        <v>500</v>
      </c>
      <c r="J34" s="3" t="s">
        <v>138</v>
      </c>
      <c r="K34" s="34">
        <v>41640</v>
      </c>
      <c r="L34" s="34">
        <v>41671</v>
      </c>
      <c r="M34" s="32" t="s">
        <v>124</v>
      </c>
      <c r="N34" s="37"/>
    </row>
    <row r="35" spans="1:14" ht="144.75">
      <c r="A35" s="33" t="s">
        <v>84</v>
      </c>
      <c r="B35" s="4" t="s">
        <v>131</v>
      </c>
      <c r="C35" s="4" t="s">
        <v>133</v>
      </c>
      <c r="D35" s="41" t="s">
        <v>134</v>
      </c>
      <c r="E35" s="4" t="s">
        <v>135</v>
      </c>
      <c r="F35" s="35" t="s">
        <v>80</v>
      </c>
      <c r="G35" s="37" t="s">
        <v>136</v>
      </c>
      <c r="H35" s="4">
        <v>24.25</v>
      </c>
      <c r="I35" s="3">
        <v>1827.8</v>
      </c>
      <c r="J35" s="46" t="s">
        <v>82</v>
      </c>
      <c r="K35" s="34">
        <v>41730</v>
      </c>
      <c r="L35" s="34">
        <v>41974</v>
      </c>
      <c r="M35" s="35" t="s">
        <v>151</v>
      </c>
      <c r="N35" s="37"/>
    </row>
    <row r="36" spans="1:14" ht="168">
      <c r="A36" s="33" t="s">
        <v>107</v>
      </c>
      <c r="B36" s="4" t="s">
        <v>154</v>
      </c>
      <c r="C36" s="4" t="s">
        <v>153</v>
      </c>
      <c r="D36" s="41" t="s">
        <v>152</v>
      </c>
      <c r="E36" s="4" t="s">
        <v>150</v>
      </c>
      <c r="F36" s="35" t="s">
        <v>80</v>
      </c>
      <c r="G36" s="37" t="s">
        <v>122</v>
      </c>
      <c r="H36" s="4">
        <v>1</v>
      </c>
      <c r="I36" s="3">
        <v>1017.75</v>
      </c>
      <c r="J36" s="3" t="s">
        <v>82</v>
      </c>
      <c r="K36" s="34">
        <v>41730</v>
      </c>
      <c r="L36" s="34">
        <v>41974</v>
      </c>
      <c r="M36" s="35" t="s">
        <v>151</v>
      </c>
      <c r="N36" s="37" t="s">
        <v>155</v>
      </c>
    </row>
    <row r="37" spans="1:14" ht="144.75">
      <c r="A37" s="33" t="s">
        <v>84</v>
      </c>
      <c r="B37" s="49" t="s">
        <v>131</v>
      </c>
      <c r="C37" s="50" t="s">
        <v>126</v>
      </c>
      <c r="D37" s="41" t="s">
        <v>148</v>
      </c>
      <c r="E37" s="35" t="s">
        <v>89</v>
      </c>
      <c r="F37" s="35" t="s">
        <v>80</v>
      </c>
      <c r="G37" s="37" t="s">
        <v>90</v>
      </c>
      <c r="H37" s="4">
        <v>6</v>
      </c>
      <c r="I37" s="3">
        <v>2239.7</v>
      </c>
      <c r="J37" s="3" t="s">
        <v>82</v>
      </c>
      <c r="K37" s="34">
        <v>41791</v>
      </c>
      <c r="L37" s="34">
        <v>41974</v>
      </c>
      <c r="M37" s="35" t="s">
        <v>151</v>
      </c>
      <c r="N37" s="4"/>
    </row>
    <row r="38" spans="1:14" ht="144.75">
      <c r="A38" s="33" t="s">
        <v>120</v>
      </c>
      <c r="B38" s="4" t="s">
        <v>130</v>
      </c>
      <c r="C38" s="4" t="s">
        <v>127</v>
      </c>
      <c r="D38" s="41" t="s">
        <v>149</v>
      </c>
      <c r="E38" s="4" t="s">
        <v>121</v>
      </c>
      <c r="F38" s="35" t="s">
        <v>80</v>
      </c>
      <c r="G38" s="4" t="s">
        <v>122</v>
      </c>
      <c r="H38" s="4">
        <v>2</v>
      </c>
      <c r="I38" s="3">
        <v>1550</v>
      </c>
      <c r="J38" s="46" t="s">
        <v>82</v>
      </c>
      <c r="K38" s="34">
        <v>41791</v>
      </c>
      <c r="L38" s="34">
        <v>41974</v>
      </c>
      <c r="M38" s="35" t="s">
        <v>151</v>
      </c>
      <c r="N38" s="4"/>
    </row>
    <row r="39" spans="1:14" ht="15">
      <c r="A39" s="33"/>
      <c r="B39" s="4"/>
      <c r="C39" s="4"/>
      <c r="D39" s="4"/>
      <c r="E39" s="4"/>
      <c r="F39" s="4"/>
      <c r="G39" s="4"/>
      <c r="H39" s="4"/>
      <c r="I39" s="3"/>
      <c r="J39" s="3"/>
      <c r="K39" s="34"/>
      <c r="L39" s="34"/>
      <c r="M39" s="32"/>
      <c r="N39" s="4"/>
    </row>
    <row r="40" spans="1:14" ht="15">
      <c r="A40" s="33"/>
      <c r="B40" s="4"/>
      <c r="C40" s="4"/>
      <c r="D40" s="4"/>
      <c r="E40" s="4"/>
      <c r="F40" s="4"/>
      <c r="G40" s="4"/>
      <c r="H40" s="4"/>
      <c r="I40" s="3"/>
      <c r="J40" s="3"/>
      <c r="K40" s="3"/>
      <c r="L40" s="3"/>
      <c r="M40" s="3"/>
      <c r="N40" s="4"/>
    </row>
    <row r="41" spans="1:14" s="8" customFormat="1" ht="15">
      <c r="A41" s="13" t="s">
        <v>123</v>
      </c>
      <c r="B41" s="5"/>
      <c r="C41" s="5"/>
      <c r="D41" s="5"/>
      <c r="E41" s="5"/>
      <c r="F41" s="5"/>
      <c r="G41" s="5"/>
      <c r="H41" s="5"/>
      <c r="I41" s="29">
        <f>SUM(I24:I40)</f>
        <v>11695.45</v>
      </c>
      <c r="J41" s="5"/>
      <c r="K41" s="6"/>
      <c r="L41" s="6"/>
      <c r="M41" s="5"/>
      <c r="N41" s="5"/>
    </row>
    <row r="42" spans="1:14" s="14" customFormat="1" ht="13.5" customHeight="1">
      <c r="A42" s="58" t="s">
        <v>24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3"/>
    </row>
    <row r="43" spans="1:14" s="8" customFormat="1" ht="36">
      <c r="A43" s="13" t="s">
        <v>91</v>
      </c>
      <c r="B43" s="5"/>
      <c r="C43" s="5"/>
      <c r="D43" s="5"/>
      <c r="E43" s="5"/>
      <c r="F43" s="5"/>
      <c r="G43" s="5"/>
      <c r="H43" s="5"/>
      <c r="I43" s="29">
        <v>130</v>
      </c>
      <c r="J43" s="5" t="s">
        <v>19</v>
      </c>
      <c r="K43" s="9"/>
      <c r="L43" s="5"/>
      <c r="M43" s="5" t="s">
        <v>22</v>
      </c>
      <c r="N43" s="5"/>
    </row>
    <row r="44" spans="1:14" s="8" customFormat="1" ht="36">
      <c r="A44" s="13" t="s">
        <v>92</v>
      </c>
      <c r="B44" s="5"/>
      <c r="C44" s="5"/>
      <c r="D44" s="5"/>
      <c r="E44" s="5"/>
      <c r="F44" s="5"/>
      <c r="G44" s="5"/>
      <c r="H44" s="5"/>
      <c r="I44" s="29">
        <v>133.9</v>
      </c>
      <c r="J44" s="5"/>
      <c r="K44" s="7"/>
      <c r="L44" s="6"/>
      <c r="M44" s="5" t="s">
        <v>22</v>
      </c>
      <c r="N44" s="5"/>
    </row>
    <row r="45" spans="1:14" s="8" customFormat="1" ht="39.75" customHeight="1">
      <c r="A45" s="13" t="s">
        <v>93</v>
      </c>
      <c r="B45" s="5"/>
      <c r="C45" s="5"/>
      <c r="D45" s="5"/>
      <c r="E45" s="5"/>
      <c r="F45" s="5"/>
      <c r="G45" s="5"/>
      <c r="H45" s="5"/>
      <c r="I45" s="29">
        <v>350</v>
      </c>
      <c r="J45" s="5"/>
      <c r="K45" s="6"/>
      <c r="L45" s="6"/>
      <c r="M45" s="5" t="s">
        <v>22</v>
      </c>
      <c r="N45" s="5"/>
    </row>
    <row r="46" spans="1:14" s="8" customFormat="1" ht="41.25" customHeight="1">
      <c r="A46" s="13" t="s">
        <v>94</v>
      </c>
      <c r="B46" s="5"/>
      <c r="C46" s="5"/>
      <c r="D46" s="5"/>
      <c r="E46" s="5"/>
      <c r="F46" s="5"/>
      <c r="G46" s="5"/>
      <c r="H46" s="5"/>
      <c r="I46" s="29">
        <v>100</v>
      </c>
      <c r="J46" s="5"/>
      <c r="K46" s="5"/>
      <c r="L46" s="5"/>
      <c r="M46" s="5" t="s">
        <v>22</v>
      </c>
      <c r="N46" s="5"/>
    </row>
    <row r="47" spans="1:14" s="8" customFormat="1" ht="36">
      <c r="A47" s="13" t="s">
        <v>95</v>
      </c>
      <c r="B47" s="5"/>
      <c r="C47" s="5"/>
      <c r="D47" s="5"/>
      <c r="E47" s="5"/>
      <c r="F47" s="5"/>
      <c r="G47" s="5"/>
      <c r="H47" s="5"/>
      <c r="I47" s="29">
        <v>280</v>
      </c>
      <c r="J47" s="5"/>
      <c r="K47" s="5"/>
      <c r="L47" s="5"/>
      <c r="M47" s="5" t="s">
        <v>22</v>
      </c>
      <c r="N47" s="5"/>
    </row>
    <row r="48" spans="1:14" s="8" customFormat="1" ht="35.25" customHeight="1">
      <c r="A48" s="13" t="s">
        <v>96</v>
      </c>
      <c r="B48" s="5"/>
      <c r="C48" s="5"/>
      <c r="D48" s="5"/>
      <c r="E48" s="5"/>
      <c r="F48" s="5"/>
      <c r="G48" s="5"/>
      <c r="H48" s="5"/>
      <c r="I48" s="29">
        <v>1.5</v>
      </c>
      <c r="J48" s="5"/>
      <c r="K48" s="5"/>
      <c r="L48" s="5"/>
      <c r="M48" s="5" t="s">
        <v>22</v>
      </c>
      <c r="N48" s="5"/>
    </row>
    <row r="49" spans="1:14" s="8" customFormat="1" ht="36">
      <c r="A49" s="13" t="s">
        <v>97</v>
      </c>
      <c r="B49" s="5"/>
      <c r="C49" s="5"/>
      <c r="D49" s="5"/>
      <c r="E49" s="5"/>
      <c r="F49" s="5"/>
      <c r="G49" s="5"/>
      <c r="H49" s="5"/>
      <c r="I49" s="29">
        <v>6.4</v>
      </c>
      <c r="J49" s="5"/>
      <c r="K49" s="9"/>
      <c r="L49" s="5"/>
      <c r="M49" s="5" t="s">
        <v>22</v>
      </c>
      <c r="N49" s="5"/>
    </row>
    <row r="50" spans="1:14" s="8" customFormat="1" ht="36">
      <c r="A50" s="13" t="s">
        <v>98</v>
      </c>
      <c r="B50" s="5"/>
      <c r="C50" s="5"/>
      <c r="D50" s="5"/>
      <c r="E50" s="5"/>
      <c r="F50" s="5"/>
      <c r="G50" s="5"/>
      <c r="H50" s="5"/>
      <c r="I50" s="29">
        <v>158.3</v>
      </c>
      <c r="J50" s="5"/>
      <c r="K50" s="10"/>
      <c r="L50" s="5"/>
      <c r="M50" s="5" t="s">
        <v>22</v>
      </c>
      <c r="N50" s="5"/>
    </row>
    <row r="51" spans="1:14" s="8" customFormat="1" ht="36" hidden="1">
      <c r="A51" s="13"/>
      <c r="B51" s="5"/>
      <c r="C51" s="5"/>
      <c r="D51" s="5"/>
      <c r="E51" s="5"/>
      <c r="F51" s="5"/>
      <c r="G51" s="5"/>
      <c r="H51" s="5"/>
      <c r="I51" s="29"/>
      <c r="J51" s="5"/>
      <c r="K51" s="9"/>
      <c r="L51" s="5"/>
      <c r="M51" s="5" t="s">
        <v>22</v>
      </c>
      <c r="N51" s="5"/>
    </row>
    <row r="52" spans="1:14" s="8" customFormat="1" ht="36" hidden="1">
      <c r="A52" s="13"/>
      <c r="B52" s="5"/>
      <c r="C52" s="5"/>
      <c r="D52" s="5"/>
      <c r="E52" s="5"/>
      <c r="F52" s="5"/>
      <c r="G52" s="5"/>
      <c r="H52" s="5"/>
      <c r="I52" s="29"/>
      <c r="J52" s="5"/>
      <c r="K52" s="9"/>
      <c r="L52" s="5"/>
      <c r="M52" s="5" t="s">
        <v>22</v>
      </c>
      <c r="N52" s="5"/>
    </row>
    <row r="53" spans="1:14" s="8" customFormat="1" ht="36">
      <c r="A53" s="13" t="s">
        <v>132</v>
      </c>
      <c r="B53" s="47"/>
      <c r="C53" s="47"/>
      <c r="D53" s="47"/>
      <c r="E53" s="47"/>
      <c r="F53" s="47"/>
      <c r="G53" s="47"/>
      <c r="H53" s="47"/>
      <c r="I53" s="29">
        <v>3.5</v>
      </c>
      <c r="J53" s="47"/>
      <c r="K53" s="9"/>
      <c r="L53" s="47"/>
      <c r="M53" s="47" t="s">
        <v>22</v>
      </c>
      <c r="N53" s="47"/>
    </row>
    <row r="54" spans="1:14" s="8" customFormat="1" ht="37.5" customHeight="1">
      <c r="A54" s="13" t="s">
        <v>99</v>
      </c>
      <c r="B54" s="5"/>
      <c r="C54" s="5"/>
      <c r="D54" s="5"/>
      <c r="E54" s="5"/>
      <c r="F54" s="5"/>
      <c r="G54" s="5"/>
      <c r="H54" s="5"/>
      <c r="I54" s="29">
        <v>50</v>
      </c>
      <c r="J54" s="5"/>
      <c r="K54" s="9"/>
      <c r="L54" s="5"/>
      <c r="M54" s="5" t="s">
        <v>22</v>
      </c>
      <c r="N54" s="5"/>
    </row>
    <row r="55" spans="1:14" s="8" customFormat="1" ht="36" customHeight="1" hidden="1">
      <c r="A55" s="13"/>
      <c r="B55" s="5"/>
      <c r="C55" s="5"/>
      <c r="D55" s="5"/>
      <c r="E55" s="5"/>
      <c r="F55" s="5"/>
      <c r="G55" s="5"/>
      <c r="H55" s="5"/>
      <c r="I55" s="29"/>
      <c r="J55" s="5"/>
      <c r="K55" s="11"/>
      <c r="L55" s="5"/>
      <c r="M55" s="5" t="s">
        <v>22</v>
      </c>
      <c r="N55" s="5"/>
    </row>
    <row r="56" spans="1:14" s="8" customFormat="1" ht="36" hidden="1">
      <c r="A56" s="13"/>
      <c r="B56" s="5"/>
      <c r="C56" s="5"/>
      <c r="D56" s="5"/>
      <c r="E56" s="5"/>
      <c r="F56" s="5"/>
      <c r="G56" s="5"/>
      <c r="H56" s="5"/>
      <c r="I56" s="29"/>
      <c r="J56" s="5"/>
      <c r="K56" s="11"/>
      <c r="L56" s="5"/>
      <c r="M56" s="5" t="s">
        <v>22</v>
      </c>
      <c r="N56" s="5"/>
    </row>
    <row r="57" spans="1:14" s="8" customFormat="1" ht="36">
      <c r="A57" s="13" t="s">
        <v>100</v>
      </c>
      <c r="B57" s="31"/>
      <c r="C57" s="31"/>
      <c r="D57" s="31"/>
      <c r="E57" s="31"/>
      <c r="F57" s="31"/>
      <c r="G57" s="31"/>
      <c r="H57" s="31"/>
      <c r="I57" s="29">
        <v>4.3</v>
      </c>
      <c r="J57" s="31"/>
      <c r="K57" s="11"/>
      <c r="L57" s="31"/>
      <c r="M57" s="31" t="s">
        <v>22</v>
      </c>
      <c r="N57" s="31"/>
    </row>
    <row r="58" spans="1:14" s="8" customFormat="1" ht="36">
      <c r="A58" s="13" t="s">
        <v>101</v>
      </c>
      <c r="B58" s="31"/>
      <c r="C58" s="31"/>
      <c r="D58" s="31"/>
      <c r="E58" s="31"/>
      <c r="F58" s="31"/>
      <c r="G58" s="31"/>
      <c r="H58" s="31"/>
      <c r="I58" s="29">
        <v>13.6</v>
      </c>
      <c r="J58" s="31"/>
      <c r="K58" s="11"/>
      <c r="L58" s="31"/>
      <c r="M58" s="31" t="s">
        <v>22</v>
      </c>
      <c r="N58" s="31"/>
    </row>
    <row r="59" spans="1:14" s="8" customFormat="1" ht="36">
      <c r="A59" s="13" t="s">
        <v>102</v>
      </c>
      <c r="B59" s="31"/>
      <c r="C59" s="31"/>
      <c r="D59" s="31"/>
      <c r="E59" s="31"/>
      <c r="F59" s="31"/>
      <c r="G59" s="31"/>
      <c r="H59" s="31"/>
      <c r="I59" s="29">
        <v>234.4</v>
      </c>
      <c r="J59" s="31"/>
      <c r="K59" s="11"/>
      <c r="L59" s="31"/>
      <c r="M59" s="31" t="s">
        <v>22</v>
      </c>
      <c r="N59" s="31"/>
    </row>
    <row r="60" spans="1:14" s="8" customFormat="1" ht="36">
      <c r="A60" s="13" t="s">
        <v>103</v>
      </c>
      <c r="B60" s="31"/>
      <c r="C60" s="31"/>
      <c r="D60" s="31"/>
      <c r="E60" s="31"/>
      <c r="F60" s="31"/>
      <c r="G60" s="31"/>
      <c r="H60" s="31"/>
      <c r="I60" s="29">
        <v>3.5</v>
      </c>
      <c r="J60" s="31"/>
      <c r="K60" s="11"/>
      <c r="L60" s="31"/>
      <c r="M60" s="31" t="s">
        <v>22</v>
      </c>
      <c r="N60" s="31"/>
    </row>
    <row r="61" spans="1:14" s="8" customFormat="1" ht="36">
      <c r="A61" s="13" t="s">
        <v>104</v>
      </c>
      <c r="B61" s="31"/>
      <c r="C61" s="31"/>
      <c r="D61" s="31"/>
      <c r="E61" s="31"/>
      <c r="F61" s="31"/>
      <c r="G61" s="31"/>
      <c r="H61" s="31"/>
      <c r="I61" s="29">
        <v>30</v>
      </c>
      <c r="J61" s="31"/>
      <c r="K61" s="11"/>
      <c r="L61" s="31"/>
      <c r="M61" s="31" t="s">
        <v>22</v>
      </c>
      <c r="N61" s="31"/>
    </row>
    <row r="62" spans="1:14" s="8" customFormat="1" ht="36">
      <c r="A62" s="13" t="s">
        <v>84</v>
      </c>
      <c r="B62" s="31"/>
      <c r="C62" s="31"/>
      <c r="D62" s="31"/>
      <c r="E62" s="31"/>
      <c r="F62" s="31"/>
      <c r="G62" s="31"/>
      <c r="H62" s="31"/>
      <c r="I62" s="29">
        <v>916</v>
      </c>
      <c r="J62" s="31"/>
      <c r="K62" s="11"/>
      <c r="L62" s="31"/>
      <c r="M62" s="31" t="s">
        <v>22</v>
      </c>
      <c r="N62" s="31"/>
    </row>
    <row r="63" spans="1:14" s="8" customFormat="1" ht="36">
      <c r="A63" s="13" t="s">
        <v>105</v>
      </c>
      <c r="B63" s="5"/>
      <c r="C63" s="5"/>
      <c r="D63" s="5"/>
      <c r="E63" s="5"/>
      <c r="F63" s="5"/>
      <c r="G63" s="5"/>
      <c r="H63" s="5"/>
      <c r="I63" s="29">
        <v>300</v>
      </c>
      <c r="J63" s="5"/>
      <c r="K63" s="11"/>
      <c r="L63" s="5"/>
      <c r="M63" s="5" t="s">
        <v>22</v>
      </c>
      <c r="N63" s="5"/>
    </row>
    <row r="64" spans="1:14" s="8" customFormat="1" ht="36">
      <c r="A64" s="13" t="s">
        <v>106</v>
      </c>
      <c r="B64" s="32"/>
      <c r="C64" s="32"/>
      <c r="D64" s="32"/>
      <c r="E64" s="32"/>
      <c r="F64" s="32"/>
      <c r="G64" s="32"/>
      <c r="H64" s="32"/>
      <c r="I64" s="29">
        <v>2</v>
      </c>
      <c r="J64" s="32"/>
      <c r="K64" s="11"/>
      <c r="L64" s="32"/>
      <c r="M64" s="32" t="s">
        <v>22</v>
      </c>
      <c r="N64" s="32"/>
    </row>
    <row r="65" spans="1:14" s="8" customFormat="1" ht="36">
      <c r="A65" s="13" t="s">
        <v>107</v>
      </c>
      <c r="B65" s="32"/>
      <c r="C65" s="32"/>
      <c r="D65" s="32"/>
      <c r="E65" s="32"/>
      <c r="F65" s="32"/>
      <c r="G65" s="32"/>
      <c r="H65" s="32"/>
      <c r="I65" s="29">
        <v>50</v>
      </c>
      <c r="J65" s="32"/>
      <c r="K65" s="11"/>
      <c r="L65" s="32"/>
      <c r="M65" s="32" t="s">
        <v>22</v>
      </c>
      <c r="N65" s="32"/>
    </row>
    <row r="66" spans="1:14" s="8" customFormat="1" ht="36">
      <c r="A66" s="13" t="s">
        <v>108</v>
      </c>
      <c r="B66" s="32"/>
      <c r="C66" s="32"/>
      <c r="D66" s="32"/>
      <c r="E66" s="32"/>
      <c r="F66" s="32"/>
      <c r="G66" s="32"/>
      <c r="H66" s="32"/>
      <c r="I66" s="29">
        <v>100</v>
      </c>
      <c r="J66" s="32"/>
      <c r="K66" s="11"/>
      <c r="L66" s="32"/>
      <c r="M66" s="32" t="s">
        <v>22</v>
      </c>
      <c r="N66" s="32"/>
    </row>
    <row r="67" spans="1:14" s="8" customFormat="1" ht="36">
      <c r="A67" s="13" t="s">
        <v>109</v>
      </c>
      <c r="B67" s="32"/>
      <c r="C67" s="32"/>
      <c r="D67" s="32"/>
      <c r="E67" s="32"/>
      <c r="F67" s="32"/>
      <c r="G67" s="32"/>
      <c r="H67" s="32"/>
      <c r="I67" s="29">
        <v>50</v>
      </c>
      <c r="J67" s="32"/>
      <c r="K67" s="11"/>
      <c r="L67" s="32"/>
      <c r="M67" s="32" t="s">
        <v>22</v>
      </c>
      <c r="N67" s="32"/>
    </row>
    <row r="68" spans="1:14" s="8" customFormat="1" ht="36">
      <c r="A68" s="13" t="s">
        <v>110</v>
      </c>
      <c r="B68" s="32"/>
      <c r="C68" s="32"/>
      <c r="D68" s="32"/>
      <c r="E68" s="32"/>
      <c r="F68" s="32"/>
      <c r="G68" s="32"/>
      <c r="H68" s="32"/>
      <c r="I68" s="29">
        <v>100</v>
      </c>
      <c r="J68" s="32"/>
      <c r="K68" s="11"/>
      <c r="L68" s="32"/>
      <c r="M68" s="32" t="s">
        <v>22</v>
      </c>
      <c r="N68" s="32"/>
    </row>
    <row r="69" spans="1:14" s="8" customFormat="1" ht="36">
      <c r="A69" s="13" t="s">
        <v>111</v>
      </c>
      <c r="B69" s="32"/>
      <c r="C69" s="32"/>
      <c r="D69" s="32"/>
      <c r="E69" s="32"/>
      <c r="F69" s="32"/>
      <c r="G69" s="32"/>
      <c r="H69" s="32"/>
      <c r="I69" s="29">
        <v>20</v>
      </c>
      <c r="J69" s="32"/>
      <c r="K69" s="11"/>
      <c r="L69" s="32"/>
      <c r="M69" s="32" t="s">
        <v>22</v>
      </c>
      <c r="N69" s="32"/>
    </row>
    <row r="70" spans="1:14" s="8" customFormat="1" ht="36">
      <c r="A70" s="13" t="s">
        <v>112</v>
      </c>
      <c r="B70" s="32"/>
      <c r="C70" s="32"/>
      <c r="D70" s="32"/>
      <c r="E70" s="32"/>
      <c r="F70" s="32"/>
      <c r="G70" s="32"/>
      <c r="H70" s="32"/>
      <c r="I70" s="29">
        <v>100</v>
      </c>
      <c r="J70" s="32"/>
      <c r="K70" s="11"/>
      <c r="L70" s="32"/>
      <c r="M70" s="32" t="s">
        <v>22</v>
      </c>
      <c r="N70" s="32"/>
    </row>
    <row r="71" spans="1:14" s="8" customFormat="1" ht="36">
      <c r="A71" s="13" t="s">
        <v>54</v>
      </c>
      <c r="B71" s="32"/>
      <c r="C71" s="32"/>
      <c r="D71" s="32"/>
      <c r="E71" s="32"/>
      <c r="F71" s="32"/>
      <c r="G71" s="32"/>
      <c r="H71" s="32"/>
      <c r="I71" s="29">
        <v>743.6</v>
      </c>
      <c r="J71" s="32"/>
      <c r="K71" s="11"/>
      <c r="L71" s="32"/>
      <c r="M71" s="32" t="s">
        <v>22</v>
      </c>
      <c r="N71" s="32"/>
    </row>
    <row r="72" spans="1:14" s="8" customFormat="1" ht="36">
      <c r="A72" s="13" t="s">
        <v>113</v>
      </c>
      <c r="B72" s="32"/>
      <c r="C72" s="32"/>
      <c r="D72" s="32"/>
      <c r="E72" s="32"/>
      <c r="F72" s="32"/>
      <c r="G72" s="32"/>
      <c r="H72" s="32"/>
      <c r="I72" s="29">
        <v>50</v>
      </c>
      <c r="J72" s="32"/>
      <c r="K72" s="11"/>
      <c r="L72" s="32"/>
      <c r="M72" s="32" t="s">
        <v>22</v>
      </c>
      <c r="N72" s="32"/>
    </row>
    <row r="73" spans="1:14" s="8" customFormat="1" ht="36">
      <c r="A73" s="13" t="s">
        <v>75</v>
      </c>
      <c r="B73" s="32"/>
      <c r="C73" s="32"/>
      <c r="D73" s="32"/>
      <c r="E73" s="32"/>
      <c r="F73" s="32"/>
      <c r="G73" s="32"/>
      <c r="H73" s="32"/>
      <c r="I73" s="29">
        <v>162.9</v>
      </c>
      <c r="J73" s="32"/>
      <c r="K73" s="11"/>
      <c r="L73" s="32"/>
      <c r="M73" s="32" t="s">
        <v>22</v>
      </c>
      <c r="N73" s="32"/>
    </row>
    <row r="74" spans="1:14" s="8" customFormat="1" ht="36">
      <c r="A74" s="13" t="s">
        <v>114</v>
      </c>
      <c r="B74" s="32"/>
      <c r="C74" s="32"/>
      <c r="D74" s="32"/>
      <c r="E74" s="32"/>
      <c r="F74" s="32"/>
      <c r="G74" s="32"/>
      <c r="H74" s="32"/>
      <c r="I74" s="29">
        <v>49.5</v>
      </c>
      <c r="J74" s="32"/>
      <c r="K74" s="11"/>
      <c r="L74" s="32"/>
      <c r="M74" s="32" t="s">
        <v>22</v>
      </c>
      <c r="N74" s="32"/>
    </row>
    <row r="75" spans="1:14" s="8" customFormat="1" ht="36">
      <c r="A75" s="13" t="s">
        <v>115</v>
      </c>
      <c r="B75" s="32"/>
      <c r="C75" s="32"/>
      <c r="D75" s="32"/>
      <c r="E75" s="32"/>
      <c r="F75" s="32"/>
      <c r="G75" s="32"/>
      <c r="H75" s="32"/>
      <c r="I75" s="29">
        <v>100</v>
      </c>
      <c r="J75" s="32"/>
      <c r="K75" s="11"/>
      <c r="L75" s="32"/>
      <c r="M75" s="32" t="s">
        <v>22</v>
      </c>
      <c r="N75" s="32"/>
    </row>
    <row r="76" spans="1:14" s="8" customFormat="1" ht="36">
      <c r="A76" s="13" t="s">
        <v>116</v>
      </c>
      <c r="B76" s="32"/>
      <c r="C76" s="32"/>
      <c r="D76" s="32"/>
      <c r="E76" s="32"/>
      <c r="F76" s="32"/>
      <c r="G76" s="32"/>
      <c r="H76" s="32"/>
      <c r="I76" s="29">
        <v>100</v>
      </c>
      <c r="J76" s="32"/>
      <c r="K76" s="11"/>
      <c r="L76" s="32"/>
      <c r="M76" s="32" t="s">
        <v>22</v>
      </c>
      <c r="N76" s="32"/>
    </row>
    <row r="77" spans="1:14" s="8" customFormat="1" ht="36">
      <c r="A77" s="13" t="s">
        <v>117</v>
      </c>
      <c r="B77" s="32"/>
      <c r="C77" s="32"/>
      <c r="D77" s="32"/>
      <c r="E77" s="32"/>
      <c r="F77" s="32"/>
      <c r="G77" s="32"/>
      <c r="H77" s="32"/>
      <c r="I77" s="29">
        <v>50</v>
      </c>
      <c r="J77" s="32"/>
      <c r="K77" s="11"/>
      <c r="L77" s="32"/>
      <c r="M77" s="32" t="s">
        <v>22</v>
      </c>
      <c r="N77" s="32"/>
    </row>
    <row r="78" spans="1:14" s="8" customFormat="1" ht="36">
      <c r="A78" s="13" t="s">
        <v>118</v>
      </c>
      <c r="B78" s="32"/>
      <c r="C78" s="32"/>
      <c r="D78" s="32"/>
      <c r="E78" s="32"/>
      <c r="F78" s="32"/>
      <c r="G78" s="32"/>
      <c r="H78" s="32"/>
      <c r="I78" s="29">
        <v>500</v>
      </c>
      <c r="J78" s="32"/>
      <c r="K78" s="11"/>
      <c r="L78" s="32"/>
      <c r="M78" s="32" t="s">
        <v>22</v>
      </c>
      <c r="N78" s="32"/>
    </row>
    <row r="79" spans="1:14" s="8" customFormat="1" ht="36">
      <c r="A79" s="13" t="s">
        <v>119</v>
      </c>
      <c r="B79" s="5"/>
      <c r="C79" s="5"/>
      <c r="D79" s="5"/>
      <c r="E79" s="5"/>
      <c r="F79" s="5"/>
      <c r="G79" s="5"/>
      <c r="H79" s="5"/>
      <c r="I79" s="29">
        <v>50</v>
      </c>
      <c r="J79" s="5"/>
      <c r="K79" s="11"/>
      <c r="L79" s="5"/>
      <c r="M79" s="5" t="s">
        <v>22</v>
      </c>
      <c r="N79" s="5"/>
    </row>
    <row r="80" spans="1:14" s="8" customFormat="1" ht="12" customHeight="1">
      <c r="A80" s="13"/>
      <c r="B80" s="5"/>
      <c r="C80" s="5"/>
      <c r="D80" s="5"/>
      <c r="E80" s="5"/>
      <c r="F80" s="5"/>
      <c r="G80" s="12"/>
      <c r="H80" s="12"/>
      <c r="I80" s="29"/>
      <c r="J80" s="5"/>
      <c r="K80" s="5"/>
      <c r="L80" s="5"/>
      <c r="M80" s="5"/>
      <c r="N80" s="5"/>
    </row>
    <row r="81" spans="1:14" s="15" customFormat="1" ht="12.75" customHeight="1">
      <c r="A81" s="58" t="s">
        <v>25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</row>
    <row r="82" spans="1:14" s="15" customFormat="1" ht="56.25">
      <c r="A82" s="16" t="s">
        <v>26</v>
      </c>
      <c r="B82" s="16" t="s">
        <v>26</v>
      </c>
      <c r="C82" s="16" t="s">
        <v>26</v>
      </c>
      <c r="D82" s="16" t="s">
        <v>26</v>
      </c>
      <c r="E82" s="16" t="s">
        <v>26</v>
      </c>
      <c r="F82" s="16" t="s">
        <v>26</v>
      </c>
      <c r="G82" s="16" t="s">
        <v>26</v>
      </c>
      <c r="H82" s="16" t="s">
        <v>26</v>
      </c>
      <c r="I82" s="27">
        <f>SUM(I43:I80)</f>
        <v>4943.4</v>
      </c>
      <c r="J82" s="48">
        <f>I82/I90</f>
        <v>0.2970998596657822</v>
      </c>
      <c r="K82" s="16" t="s">
        <v>26</v>
      </c>
      <c r="L82" s="16" t="s">
        <v>26</v>
      </c>
      <c r="M82" s="17" t="s">
        <v>27</v>
      </c>
      <c r="N82" s="18" t="s">
        <v>26</v>
      </c>
    </row>
    <row r="83" spans="1:14" s="15" customFormat="1" ht="12.75" customHeight="1">
      <c r="A83" s="58" t="s">
        <v>28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60"/>
    </row>
    <row r="84" spans="1:14" s="15" customFormat="1" ht="56.25">
      <c r="A84" s="16" t="s">
        <v>26</v>
      </c>
      <c r="B84" s="16" t="s">
        <v>26</v>
      </c>
      <c r="C84" s="16" t="s">
        <v>26</v>
      </c>
      <c r="D84" s="16" t="s">
        <v>26</v>
      </c>
      <c r="E84" s="16" t="s">
        <v>26</v>
      </c>
      <c r="F84" s="16" t="s">
        <v>26</v>
      </c>
      <c r="G84" s="16" t="s">
        <v>26</v>
      </c>
      <c r="H84" s="16" t="s">
        <v>26</v>
      </c>
      <c r="I84" s="27" t="s">
        <v>26</v>
      </c>
      <c r="J84" s="28" t="s">
        <v>26</v>
      </c>
      <c r="K84" s="16" t="s">
        <v>26</v>
      </c>
      <c r="L84" s="16" t="s">
        <v>26</v>
      </c>
      <c r="M84" s="17" t="s">
        <v>27</v>
      </c>
      <c r="N84" s="18" t="s">
        <v>26</v>
      </c>
    </row>
    <row r="85" spans="1:14" s="15" customFormat="1" ht="12.75" customHeight="1">
      <c r="A85" s="58" t="s">
        <v>29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2"/>
    </row>
    <row r="86" spans="1:14" s="15" customFormat="1" ht="12.75">
      <c r="A86" s="19"/>
      <c r="B86" s="19"/>
      <c r="C86" s="19"/>
      <c r="D86" s="19"/>
      <c r="E86" s="19"/>
      <c r="F86" s="19"/>
      <c r="G86" s="19"/>
      <c r="H86" s="19"/>
      <c r="I86" s="20">
        <f>I32+I38</f>
        <v>3482.5</v>
      </c>
      <c r="J86" s="30">
        <f>I86/I90</f>
        <v>0.2092993205660247</v>
      </c>
      <c r="K86" s="19"/>
      <c r="L86" s="19"/>
      <c r="M86" s="21"/>
      <c r="N86" s="19"/>
    </row>
    <row r="87" spans="1:14" s="15" customFormat="1" ht="12.75" customHeight="1">
      <c r="A87" s="58" t="s">
        <v>30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2"/>
    </row>
    <row r="88" spans="1:14" s="15" customFormat="1" ht="12.75">
      <c r="A88" s="16"/>
      <c r="B88" s="16"/>
      <c r="C88" s="16"/>
      <c r="D88" s="18"/>
      <c r="E88" s="18"/>
      <c r="F88" s="22"/>
      <c r="G88" s="16"/>
      <c r="H88" s="16"/>
      <c r="I88" s="23">
        <f>I29+I30+I31</f>
        <v>598.8</v>
      </c>
      <c r="J88" s="24"/>
      <c r="K88" s="16"/>
      <c r="L88" s="16"/>
      <c r="M88" s="25"/>
      <c r="N88" s="18" t="s">
        <v>26</v>
      </c>
    </row>
    <row r="89" spans="1:14" s="15" customFormat="1" ht="12.75" customHeight="1">
      <c r="A89" s="65" t="s">
        <v>31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7"/>
    </row>
    <row r="90" spans="1:14" s="15" customFormat="1" ht="29.25" customHeight="1">
      <c r="A90" s="16"/>
      <c r="B90" s="16"/>
      <c r="C90" s="16"/>
      <c r="D90" s="16"/>
      <c r="E90" s="16"/>
      <c r="F90" s="26"/>
      <c r="G90" s="16"/>
      <c r="H90" s="16"/>
      <c r="I90" s="23">
        <f>I41+I82</f>
        <v>16638.85</v>
      </c>
      <c r="J90" s="16"/>
      <c r="K90" s="16"/>
      <c r="L90" s="16"/>
      <c r="M90" s="16"/>
      <c r="N90" s="18"/>
    </row>
    <row r="92" spans="1:9" ht="18.75">
      <c r="A92" s="51" t="s">
        <v>158</v>
      </c>
      <c r="B92" s="52"/>
      <c r="C92" s="52"/>
      <c r="D92" s="52"/>
      <c r="E92" s="52"/>
      <c r="F92" s="52"/>
      <c r="G92" s="52"/>
      <c r="I92" s="52"/>
    </row>
    <row r="93" spans="1:12" ht="18.75">
      <c r="A93" s="52" t="s">
        <v>159</v>
      </c>
      <c r="L93" s="52"/>
    </row>
    <row r="94" spans="1:10" ht="18.75">
      <c r="A94" s="52" t="s">
        <v>160</v>
      </c>
      <c r="J94" s="52" t="s">
        <v>157</v>
      </c>
    </row>
    <row r="95" spans="1:2" ht="15">
      <c r="A95" t="s">
        <v>162</v>
      </c>
      <c r="B95" s="53" t="s">
        <v>161</v>
      </c>
    </row>
  </sheetData>
  <sheetProtection/>
  <mergeCells count="42">
    <mergeCell ref="A6:N6"/>
    <mergeCell ref="A7:N7"/>
    <mergeCell ref="A8:N8"/>
    <mergeCell ref="A9:N9"/>
    <mergeCell ref="A10:N10"/>
    <mergeCell ref="A1:N1"/>
    <mergeCell ref="A2:N2"/>
    <mergeCell ref="A3:N3"/>
    <mergeCell ref="A4:N4"/>
    <mergeCell ref="A5:N5"/>
    <mergeCell ref="A12:N12"/>
    <mergeCell ref="A13:N13"/>
    <mergeCell ref="A42:N42"/>
    <mergeCell ref="A81:N81"/>
    <mergeCell ref="A14:F14"/>
    <mergeCell ref="G14:N14"/>
    <mergeCell ref="A15:F15"/>
    <mergeCell ref="G15:N15"/>
    <mergeCell ref="A16:F16"/>
    <mergeCell ref="A17:F17"/>
    <mergeCell ref="A18:F18"/>
    <mergeCell ref="A87:N87"/>
    <mergeCell ref="A89:N89"/>
    <mergeCell ref="N20:N22"/>
    <mergeCell ref="D21:D22"/>
    <mergeCell ref="E21:E22"/>
    <mergeCell ref="F21:F22"/>
    <mergeCell ref="A20:A22"/>
    <mergeCell ref="B20:B22"/>
    <mergeCell ref="A83:N83"/>
    <mergeCell ref="A85:N85"/>
    <mergeCell ref="C20:C22"/>
    <mergeCell ref="D20:L20"/>
    <mergeCell ref="G21:G22"/>
    <mergeCell ref="H21:H22"/>
    <mergeCell ref="M20:M22"/>
    <mergeCell ref="G18:N18"/>
    <mergeCell ref="I21:I22"/>
    <mergeCell ref="J21:J22"/>
    <mergeCell ref="K21:L21"/>
    <mergeCell ref="G16:N16"/>
    <mergeCell ref="G17:N17"/>
  </mergeCells>
  <hyperlinks>
    <hyperlink ref="B95" r:id="rId1" display="platnirovka@mail.ru"/>
  </hyperlink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 Татьяна Валериевна</dc:creator>
  <cp:keywords/>
  <dc:description/>
  <cp:lastModifiedBy>USER</cp:lastModifiedBy>
  <cp:lastPrinted>2014-04-02T13:38:20Z</cp:lastPrinted>
  <dcterms:created xsi:type="dcterms:W3CDTF">2014-02-10T12:21:56Z</dcterms:created>
  <dcterms:modified xsi:type="dcterms:W3CDTF">2014-05-03T10:12:33Z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